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B119"/>
  <c r="A119"/>
  <c r="L118"/>
  <c r="J118"/>
  <c r="I118"/>
  <c r="H118"/>
  <c r="G118"/>
  <c r="F118"/>
  <c r="B109"/>
  <c r="A109"/>
  <c r="L108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I195"/>
  <c r="H195"/>
  <c r="J195"/>
  <c r="L176"/>
  <c r="I176"/>
  <c r="H176"/>
  <c r="G176"/>
  <c r="J176"/>
  <c r="F176"/>
  <c r="L157"/>
  <c r="I157"/>
  <c r="H157"/>
  <c r="G157"/>
  <c r="J157"/>
  <c r="F157"/>
  <c r="L138"/>
  <c r="I138"/>
  <c r="H138"/>
  <c r="J138"/>
  <c r="F138"/>
  <c r="L119"/>
  <c r="I119"/>
  <c r="H119"/>
  <c r="J119"/>
  <c r="F119"/>
  <c r="L100"/>
  <c r="I100"/>
  <c r="H100"/>
  <c r="J100"/>
  <c r="F100"/>
  <c r="L81"/>
  <c r="I81"/>
  <c r="H81"/>
  <c r="G81"/>
  <c r="J81"/>
  <c r="F81"/>
  <c r="L62"/>
  <c r="I62"/>
  <c r="H62"/>
  <c r="G62"/>
  <c r="J62"/>
  <c r="F62"/>
  <c r="L43"/>
  <c r="I43"/>
  <c r="H43"/>
  <c r="G43"/>
  <c r="J43"/>
  <c r="F43"/>
  <c r="L24"/>
  <c r="J24"/>
  <c r="G24"/>
  <c r="H24"/>
  <c r="I24"/>
  <c r="F24"/>
  <c r="F195"/>
  <c r="L196" l="1"/>
  <c r="I196"/>
  <c r="H196"/>
  <c r="G196"/>
  <c r="J196"/>
  <c r="F196"/>
</calcChain>
</file>

<file path=xl/sharedStrings.xml><?xml version="1.0" encoding="utf-8"?>
<sst xmlns="http://schemas.openxmlformats.org/spreadsheetml/2006/main" count="255" uniqueCount="83">
  <si>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</si>
  <si>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</si>
  <si>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</si>
  <si>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</si>
  <si>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</si>
  <si>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</si>
  <si>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</si>
  <si>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</si>
  <si>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</si>
  <si>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</si>
  <si>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</si>
  <si>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</si>
  <si>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</si>
  <si>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</si>
  <si>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</si>
  <si>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</si>
  <si>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</si>
  <si>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</si>
  <si>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</si>
  <si>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</si>
  <si>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</si>
  <si>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</si>
  <si>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</si>
  <si>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</si>
  <si>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</si>
  <si>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</si>
  <si>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</si>
  <si>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</si>
  <si>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</si>
  <si>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</si>
  <si>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</si>
  <si>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</si>
  <si>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</si>
  <si>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</si>
  <si>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</si>
  <si>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</si>
  <si>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</si>
  <si>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</si>
  <si>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</si>
  <si>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"Хошун-Узурская СОШ имени Эрдынеева Ш-Н.Э."</t>
  </si>
  <si>
    <t>Директор</t>
  </si>
  <si>
    <t>Халзанова В.Б.</t>
  </si>
  <si>
    <t>Суп картофельный с макаронными изделиями</t>
  </si>
  <si>
    <t>Биточки мясные</t>
  </si>
  <si>
    <t>рис отварной</t>
  </si>
  <si>
    <t>хлеб йодированный</t>
  </si>
  <si>
    <t>чай с лимоном</t>
  </si>
  <si>
    <t>икра кабачковая</t>
  </si>
  <si>
    <t>Суп картофельный с бобовыми</t>
  </si>
  <si>
    <t>голубцы ленивые с соусе</t>
  </si>
  <si>
    <t>чай с молоком</t>
  </si>
  <si>
    <t>Закуска из свежей моркови с растительным маслом</t>
  </si>
  <si>
    <t>Уха рыбацкая с сайрой</t>
  </si>
  <si>
    <t>котлета мясная</t>
  </si>
  <si>
    <t>каша гречневая рассыпчатая</t>
  </si>
  <si>
    <t>компот из сухофруктов</t>
  </si>
  <si>
    <t>огурцы соленые порциями</t>
  </si>
  <si>
    <t>щи из свежей капусты</t>
  </si>
  <si>
    <t>биточки рыбные</t>
  </si>
  <si>
    <t>картофельное пюре</t>
  </si>
  <si>
    <t>чай с вареньем</t>
  </si>
  <si>
    <t>рассольник</t>
  </si>
  <si>
    <t>запеканка творожная со сгущенным молоком</t>
  </si>
  <si>
    <t>Огурцы соленые порциями</t>
  </si>
  <si>
    <t>суп картофельный с бобовыми</t>
  </si>
  <si>
    <t>биточки мясные</t>
  </si>
  <si>
    <t>макаронные изделия отварные</t>
  </si>
  <si>
    <t>борщ из свежей капусты</t>
  </si>
  <si>
    <t>тефтели с соусом кра.осн.</t>
  </si>
  <si>
    <t>каша перловая отварная</t>
  </si>
  <si>
    <t>напиток из шиповника</t>
  </si>
  <si>
    <t>закуска из свежей моркови с растительным маслом</t>
  </si>
  <si>
    <t>суп картофельный</t>
  </si>
  <si>
    <t>шницель рыбный</t>
  </si>
  <si>
    <t>чай с сахаром</t>
  </si>
  <si>
    <t>огурцы свежие порциями</t>
  </si>
  <si>
    <t>суп крестьянский с пшеном</t>
  </si>
  <si>
    <t>запеканка из печени</t>
  </si>
  <si>
    <t>пюре картофельное</t>
  </si>
  <si>
    <t>суп картофельный с макаронными изделиями</t>
  </si>
  <si>
    <t>напиток из облепихи</t>
  </si>
  <si>
    <t>12, 13</t>
  </si>
  <si>
    <t>43, 27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</si>
</sst>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" activePane="bottomRight" state="frozen"/>
      <selection pane="topRight"/>
      <selection pane="bottomLeft"/>
      <selection pane="bottomRight" activeCell="J4" sqref="J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7" t="s">
        <v>39</v>
      </c>
      <c r="D1" s="58"/>
      <c r="E1" s="59"/>
      <c r="F1" s="3" t="s">
        <v>1</v>
      </c>
      <c r="G1" s="1" t="s">
        <v>2</v>
      </c>
      <c r="H1" s="60" t="s">
        <v>40</v>
      </c>
      <c r="I1" s="61"/>
      <c r="J1" s="61"/>
      <c r="K1" s="62"/>
    </row>
    <row r="2" spans="1:12" ht="18">
      <c r="A2" s="4" t="s">
        <v>3</v>
      </c>
      <c r="C2" s="1"/>
      <c r="G2" s="1" t="s">
        <v>4</v>
      </c>
      <c r="H2" s="60" t="s">
        <v>41</v>
      </c>
      <c r="I2" s="61"/>
      <c r="J2" s="61"/>
      <c r="K2" s="62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1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31</v>
      </c>
      <c r="E15" s="51" t="s">
        <v>42</v>
      </c>
      <c r="F15" s="28">
        <v>250</v>
      </c>
      <c r="G15" s="54">
        <v>1.4179999999999999</v>
      </c>
      <c r="H15" s="54">
        <v>0.89</v>
      </c>
      <c r="I15" s="55">
        <v>7.34</v>
      </c>
      <c r="J15" s="54">
        <v>109.9</v>
      </c>
      <c r="K15" s="29">
        <v>41</v>
      </c>
      <c r="L15" s="28">
        <v>11.12</v>
      </c>
    </row>
    <row r="16" spans="1:12" ht="15">
      <c r="A16" s="23"/>
      <c r="B16" s="24"/>
      <c r="C16" s="25"/>
      <c r="D16" s="30" t="s">
        <v>32</v>
      </c>
      <c r="E16" s="51" t="s">
        <v>43</v>
      </c>
      <c r="F16" s="28">
        <v>90</v>
      </c>
      <c r="G16" s="54">
        <v>9.85</v>
      </c>
      <c r="H16" s="54">
        <v>12.75</v>
      </c>
      <c r="I16" s="55">
        <v>11.36</v>
      </c>
      <c r="J16" s="54">
        <v>209.12</v>
      </c>
      <c r="K16" s="29">
        <v>33</v>
      </c>
      <c r="L16" s="28">
        <v>37.659999999999997</v>
      </c>
    </row>
    <row r="17" spans="1:12" ht="15">
      <c r="A17" s="23"/>
      <c r="B17" s="24"/>
      <c r="C17" s="25"/>
      <c r="D17" s="30" t="s">
        <v>33</v>
      </c>
      <c r="E17" s="51" t="s">
        <v>44</v>
      </c>
      <c r="F17" s="28">
        <v>150</v>
      </c>
      <c r="G17" s="54">
        <v>3.6040000000000001</v>
      </c>
      <c r="H17" s="54">
        <v>4.78</v>
      </c>
      <c r="I17" s="55">
        <v>36.44</v>
      </c>
      <c r="J17" s="54">
        <v>203.22</v>
      </c>
      <c r="K17" s="29">
        <v>48</v>
      </c>
      <c r="L17" s="28">
        <v>16.22</v>
      </c>
    </row>
    <row r="18" spans="1:12" ht="1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30" t="s">
        <v>35</v>
      </c>
      <c r="E19" s="51" t="s">
        <v>45</v>
      </c>
      <c r="F19" s="28">
        <v>25</v>
      </c>
      <c r="G19" s="54">
        <v>1.9</v>
      </c>
      <c r="H19" s="54">
        <v>0.23</v>
      </c>
      <c r="I19" s="55">
        <v>12.3</v>
      </c>
      <c r="J19" s="28">
        <v>59</v>
      </c>
      <c r="K19" s="29"/>
      <c r="L19" s="28">
        <v>1.85</v>
      </c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34</v>
      </c>
      <c r="E21" s="51" t="s">
        <v>46</v>
      </c>
      <c r="F21" s="28">
        <v>200</v>
      </c>
      <c r="G21" s="54">
        <v>0.22</v>
      </c>
      <c r="H21" s="54">
        <v>0.05</v>
      </c>
      <c r="I21" s="55">
        <v>13.76</v>
      </c>
      <c r="J21" s="28">
        <v>56</v>
      </c>
      <c r="K21" s="29">
        <v>49</v>
      </c>
      <c r="L21" s="28">
        <v>33.32</v>
      </c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715</v>
      </c>
      <c r="G23" s="36">
        <f>SUM(G14:G22)</f>
        <v>16.991999999999997</v>
      </c>
      <c r="H23" s="36">
        <f>SUM(H14:H22)</f>
        <v>18.700000000000003</v>
      </c>
      <c r="I23" s="36">
        <f>SUM(I14:I22)</f>
        <v>81.2</v>
      </c>
      <c r="J23" s="36">
        <f>SUM(J14:J22)</f>
        <v>637.24</v>
      </c>
      <c r="K23" s="37"/>
      <c r="L23" s="36">
        <f>SUM(L14:L22)</f>
        <v>100.16999999999999</v>
      </c>
    </row>
    <row r="24" spans="1:12">
      <c r="A24" s="41">
        <f>A6</f>
        <v>1</v>
      </c>
      <c r="B24" s="42">
        <f>B6</f>
        <v>1</v>
      </c>
      <c r="C24" s="63" t="s">
        <v>37</v>
      </c>
      <c r="D24" s="64"/>
      <c r="E24" s="43"/>
      <c r="F24" s="44">
        <f>F13+F23</f>
        <v>715</v>
      </c>
      <c r="G24" s="44">
        <f>G13+G23</f>
        <v>16.991999999999997</v>
      </c>
      <c r="H24" s="44">
        <f>H13+H23</f>
        <v>18.700000000000003</v>
      </c>
      <c r="I24" s="44">
        <f>I13+I23</f>
        <v>81.2</v>
      </c>
      <c r="J24" s="44">
        <f>J13+J23</f>
        <v>637.24</v>
      </c>
      <c r="K24" s="44"/>
      <c r="L24" s="44">
        <f>L13+L23</f>
        <v>100.16999999999999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2" t="s">
        <v>47</v>
      </c>
      <c r="F33" s="53">
        <v>60</v>
      </c>
      <c r="G33" s="53">
        <v>9.69</v>
      </c>
      <c r="H33" s="53">
        <v>9.89</v>
      </c>
      <c r="I33" s="56">
        <v>47.76</v>
      </c>
      <c r="J33" s="53">
        <v>75</v>
      </c>
      <c r="K33" s="29"/>
      <c r="L33" s="28">
        <v>14.4</v>
      </c>
    </row>
    <row r="34" spans="1:12" ht="15">
      <c r="A34" s="45"/>
      <c r="B34" s="24"/>
      <c r="C34" s="25"/>
      <c r="D34" s="30" t="s">
        <v>31</v>
      </c>
      <c r="E34" s="51" t="s">
        <v>48</v>
      </c>
      <c r="F34" s="54">
        <v>250</v>
      </c>
      <c r="G34" s="54">
        <v>9.11</v>
      </c>
      <c r="H34" s="54">
        <v>8.6999999999999993</v>
      </c>
      <c r="I34" s="55">
        <v>43.46</v>
      </c>
      <c r="J34" s="54">
        <v>136.69999999999999</v>
      </c>
      <c r="K34" s="29">
        <v>51</v>
      </c>
      <c r="L34" s="28">
        <v>19.45</v>
      </c>
    </row>
    <row r="35" spans="1:12" ht="15">
      <c r="A35" s="45"/>
      <c r="B35" s="24"/>
      <c r="C35" s="25"/>
      <c r="D35" s="30" t="s">
        <v>32</v>
      </c>
      <c r="E35" s="51" t="s">
        <v>49</v>
      </c>
      <c r="F35" s="54">
        <v>90</v>
      </c>
      <c r="G35" s="54">
        <v>9.34</v>
      </c>
      <c r="H35" s="54">
        <v>8.75</v>
      </c>
      <c r="I35" s="55">
        <v>57.23</v>
      </c>
      <c r="J35" s="54">
        <v>251.45</v>
      </c>
      <c r="K35" s="29">
        <v>57</v>
      </c>
      <c r="L35" s="28">
        <v>60.23</v>
      </c>
    </row>
    <row r="36" spans="1:12" ht="1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30" t="s">
        <v>35</v>
      </c>
      <c r="E38" s="51" t="s">
        <v>45</v>
      </c>
      <c r="F38" s="28">
        <v>25</v>
      </c>
      <c r="G38" s="28">
        <v>2</v>
      </c>
      <c r="H38" s="28">
        <v>0</v>
      </c>
      <c r="I38" s="28">
        <v>12</v>
      </c>
      <c r="J38" s="28">
        <v>59</v>
      </c>
      <c r="K38" s="29"/>
      <c r="L38" s="28">
        <v>1.85</v>
      </c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 t="s">
        <v>34</v>
      </c>
      <c r="E40" s="51" t="s">
        <v>50</v>
      </c>
      <c r="F40" s="28">
        <v>200</v>
      </c>
      <c r="G40" s="28">
        <v>56</v>
      </c>
      <c r="H40" s="28">
        <v>25</v>
      </c>
      <c r="I40" s="28">
        <v>5</v>
      </c>
      <c r="J40" s="28">
        <v>67</v>
      </c>
      <c r="K40" s="29">
        <v>5</v>
      </c>
      <c r="L40" s="28">
        <v>8.83</v>
      </c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625</v>
      </c>
      <c r="G42" s="36">
        <f>SUM(G33:G41)</f>
        <v>86.14</v>
      </c>
      <c r="H42" s="36">
        <f>SUM(H33:H41)</f>
        <v>52.34</v>
      </c>
      <c r="I42" s="36">
        <f>SUM(I33:I41)</f>
        <v>165.45</v>
      </c>
      <c r="J42" s="36">
        <f>SUM(J33:J41)</f>
        <v>589.15</v>
      </c>
      <c r="K42" s="37"/>
      <c r="L42" s="36">
        <f>SUM(L33:L41)</f>
        <v>104.75999999999999</v>
      </c>
    </row>
    <row r="43" spans="1:12" ht="15.75" customHeight="1">
      <c r="A43" s="47">
        <f>A25</f>
        <v>1</v>
      </c>
      <c r="B43" s="47">
        <f>B25</f>
        <v>2</v>
      </c>
      <c r="C43" s="63" t="s">
        <v>37</v>
      </c>
      <c r="D43" s="64"/>
      <c r="E43" s="43"/>
      <c r="F43" s="44">
        <f>F32+F42</f>
        <v>625</v>
      </c>
      <c r="G43" s="44">
        <f>G32+G42</f>
        <v>86.14</v>
      </c>
      <c r="H43" s="44">
        <f>H32+H42</f>
        <v>52.34</v>
      </c>
      <c r="I43" s="44">
        <f>I32+I42</f>
        <v>165.45</v>
      </c>
      <c r="J43" s="44">
        <f>J32+J42</f>
        <v>589.15</v>
      </c>
      <c r="K43" s="44"/>
      <c r="L43" s="44">
        <f>L32+L42</f>
        <v>104.75999999999999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2" t="s">
        <v>51</v>
      </c>
      <c r="F52" s="53">
        <v>60</v>
      </c>
      <c r="G52" s="53">
        <v>0.71499999999999997</v>
      </c>
      <c r="H52" s="53">
        <v>10.045</v>
      </c>
      <c r="I52" s="56">
        <v>3.7949999999999999</v>
      </c>
      <c r="J52" s="53">
        <v>109.15</v>
      </c>
      <c r="K52" s="29">
        <v>58</v>
      </c>
      <c r="L52" s="28">
        <v>3.57</v>
      </c>
    </row>
    <row r="53" spans="1:12" ht="15">
      <c r="A53" s="23"/>
      <c r="B53" s="24"/>
      <c r="C53" s="25"/>
      <c r="D53" s="30" t="s">
        <v>31</v>
      </c>
      <c r="E53" s="51" t="s">
        <v>52</v>
      </c>
      <c r="F53" s="54">
        <v>250</v>
      </c>
      <c r="G53" s="54">
        <v>2.5649999999999999</v>
      </c>
      <c r="H53" s="54">
        <v>2.7612999999999999</v>
      </c>
      <c r="I53" s="55">
        <v>18.587</v>
      </c>
      <c r="J53" s="54">
        <v>109.5</v>
      </c>
      <c r="K53" s="29">
        <v>17</v>
      </c>
      <c r="L53" s="28">
        <v>10.199999999999999</v>
      </c>
    </row>
    <row r="54" spans="1:12" ht="15">
      <c r="A54" s="23"/>
      <c r="B54" s="24"/>
      <c r="C54" s="25"/>
      <c r="D54" s="30" t="s">
        <v>32</v>
      </c>
      <c r="E54" s="51" t="s">
        <v>53</v>
      </c>
      <c r="F54" s="54">
        <v>90</v>
      </c>
      <c r="G54" s="54">
        <v>9.85</v>
      </c>
      <c r="H54" s="54">
        <v>12.75</v>
      </c>
      <c r="I54" s="55">
        <v>11.36</v>
      </c>
      <c r="J54" s="54">
        <v>209.12</v>
      </c>
      <c r="K54" s="29">
        <v>33</v>
      </c>
      <c r="L54" s="28">
        <v>37.659999999999997</v>
      </c>
    </row>
    <row r="55" spans="1:12" ht="15">
      <c r="A55" s="23"/>
      <c r="B55" s="24"/>
      <c r="C55" s="25"/>
      <c r="D55" s="30" t="s">
        <v>33</v>
      </c>
      <c r="E55" s="51" t="s">
        <v>54</v>
      </c>
      <c r="F55" s="54">
        <v>150</v>
      </c>
      <c r="G55" s="54">
        <v>8.2119999999999997</v>
      </c>
      <c r="H55" s="54">
        <v>5.3532999999999999</v>
      </c>
      <c r="I55" s="55">
        <v>35.914999999999999</v>
      </c>
      <c r="J55" s="54">
        <v>224.69</v>
      </c>
      <c r="K55" s="29">
        <v>15</v>
      </c>
      <c r="L55" s="28">
        <v>14.4</v>
      </c>
    </row>
    <row r="56" spans="1:12" ht="1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35</v>
      </c>
      <c r="E57" s="51" t="s">
        <v>45</v>
      </c>
      <c r="F57" s="28">
        <v>25</v>
      </c>
      <c r="G57" s="28">
        <v>2</v>
      </c>
      <c r="H57" s="28">
        <v>0</v>
      </c>
      <c r="I57" s="28">
        <v>12</v>
      </c>
      <c r="J57" s="28">
        <v>59</v>
      </c>
      <c r="K57" s="29"/>
      <c r="L57" s="28">
        <v>1.85</v>
      </c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 t="s">
        <v>34</v>
      </c>
      <c r="E59" s="51" t="s">
        <v>55</v>
      </c>
      <c r="F59" s="28">
        <v>200</v>
      </c>
      <c r="G59" s="28">
        <v>1</v>
      </c>
      <c r="H59" s="28">
        <v>0</v>
      </c>
      <c r="I59" s="28">
        <v>24</v>
      </c>
      <c r="J59" s="28">
        <v>99</v>
      </c>
      <c r="K59" s="29">
        <v>28</v>
      </c>
      <c r="L59" s="28">
        <v>5.42</v>
      </c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775</v>
      </c>
      <c r="G61" s="36">
        <f>SUM(G52:G60)</f>
        <v>24.341999999999999</v>
      </c>
      <c r="H61" s="36">
        <f>SUM(H52:H60)</f>
        <v>30.909600000000001</v>
      </c>
      <c r="I61" s="36">
        <f>SUM(I52:I60)</f>
        <v>105.657</v>
      </c>
      <c r="J61" s="36">
        <f>SUM(J52:J60)</f>
        <v>810.46</v>
      </c>
      <c r="K61" s="37"/>
      <c r="L61" s="36">
        <f>SUM(L52:L60)</f>
        <v>73.099999999999994</v>
      </c>
    </row>
    <row r="62" spans="1:12" ht="15.75" customHeight="1">
      <c r="A62" s="41">
        <f>A44</f>
        <v>1</v>
      </c>
      <c r="B62" s="42">
        <f>B44</f>
        <v>3</v>
      </c>
      <c r="C62" s="63" t="s">
        <v>37</v>
      </c>
      <c r="D62" s="64"/>
      <c r="E62" s="43"/>
      <c r="F62" s="44">
        <f>F51+F61</f>
        <v>775</v>
      </c>
      <c r="G62" s="44">
        <f>G51+G61</f>
        <v>24.341999999999999</v>
      </c>
      <c r="H62" s="44">
        <f>H51+H61</f>
        <v>30.909600000000001</v>
      </c>
      <c r="I62" s="44">
        <f>I51+I61</f>
        <v>105.657</v>
      </c>
      <c r="J62" s="44">
        <f>J51+J61</f>
        <v>810.46</v>
      </c>
      <c r="K62" s="44"/>
      <c r="L62" s="44">
        <f>L51+L61</f>
        <v>73.099999999999994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2" t="s">
        <v>56</v>
      </c>
      <c r="F71" s="53">
        <v>60</v>
      </c>
      <c r="G71" s="53">
        <v>0.4</v>
      </c>
      <c r="H71" s="53">
        <v>0.05</v>
      </c>
      <c r="I71" s="56">
        <v>0.85</v>
      </c>
      <c r="J71" s="53">
        <v>6.5</v>
      </c>
      <c r="K71" s="29"/>
      <c r="L71" s="28">
        <v>22.85</v>
      </c>
    </row>
    <row r="72" spans="1:12" ht="15">
      <c r="A72" s="23"/>
      <c r="B72" s="24"/>
      <c r="C72" s="25"/>
      <c r="D72" s="30" t="s">
        <v>31</v>
      </c>
      <c r="E72" s="51" t="s">
        <v>57</v>
      </c>
      <c r="F72" s="54">
        <v>250</v>
      </c>
      <c r="G72" s="54">
        <v>1.754</v>
      </c>
      <c r="H72" s="54">
        <v>4.5716000000000001</v>
      </c>
      <c r="I72" s="55">
        <v>8.31</v>
      </c>
      <c r="J72" s="54">
        <v>81.39</v>
      </c>
      <c r="K72" s="29">
        <v>26</v>
      </c>
      <c r="L72" s="28">
        <v>10.19</v>
      </c>
    </row>
    <row r="73" spans="1:12" ht="15">
      <c r="A73" s="23"/>
      <c r="B73" s="24"/>
      <c r="C73" s="25"/>
      <c r="D73" s="30" t="s">
        <v>32</v>
      </c>
      <c r="E73" s="51" t="s">
        <v>58</v>
      </c>
      <c r="F73" s="54">
        <v>90</v>
      </c>
      <c r="G73" s="54">
        <v>9.1920000000000002</v>
      </c>
      <c r="H73" s="54">
        <v>10.798</v>
      </c>
      <c r="I73" s="55">
        <v>10.72</v>
      </c>
      <c r="J73" s="54">
        <v>176.82</v>
      </c>
      <c r="K73" s="29">
        <v>43</v>
      </c>
      <c r="L73" s="28">
        <v>29.82</v>
      </c>
    </row>
    <row r="74" spans="1:12" ht="15">
      <c r="A74" s="23"/>
      <c r="B74" s="24"/>
      <c r="C74" s="25"/>
      <c r="D74" s="30" t="s">
        <v>33</v>
      </c>
      <c r="E74" s="51" t="s">
        <v>59</v>
      </c>
      <c r="F74" s="54">
        <v>150</v>
      </c>
      <c r="G74" s="54">
        <v>3.0640000000000001</v>
      </c>
      <c r="H74" s="54">
        <v>4.4344999999999999</v>
      </c>
      <c r="I74" s="55">
        <v>20.047999999999998</v>
      </c>
      <c r="J74" s="54">
        <v>132.19999999999999</v>
      </c>
      <c r="K74" s="29">
        <v>20</v>
      </c>
      <c r="L74" s="28">
        <v>14.05</v>
      </c>
    </row>
    <row r="75" spans="1:12" ht="1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>
      <c r="A76" s="23"/>
      <c r="B76" s="24"/>
      <c r="C76" s="25"/>
      <c r="D76" s="30" t="s">
        <v>35</v>
      </c>
      <c r="E76" s="51" t="s">
        <v>45</v>
      </c>
      <c r="F76" s="28">
        <v>25</v>
      </c>
      <c r="G76" s="28">
        <v>2</v>
      </c>
      <c r="H76" s="28">
        <v>0</v>
      </c>
      <c r="I76" s="28">
        <v>12</v>
      </c>
      <c r="J76" s="28">
        <v>59</v>
      </c>
      <c r="K76" s="29"/>
      <c r="L76" s="28">
        <v>1.85</v>
      </c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 t="s">
        <v>34</v>
      </c>
      <c r="E78" s="51" t="s">
        <v>60</v>
      </c>
      <c r="F78" s="28">
        <v>200</v>
      </c>
      <c r="G78" s="28">
        <v>2</v>
      </c>
      <c r="H78" s="28">
        <v>0</v>
      </c>
      <c r="I78" s="28">
        <v>11</v>
      </c>
      <c r="J78" s="28">
        <v>53</v>
      </c>
      <c r="K78" s="29">
        <v>50</v>
      </c>
      <c r="L78" s="28">
        <v>16.059999999999999</v>
      </c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775</v>
      </c>
      <c r="G80" s="36">
        <f>SUM(G71:G79)</f>
        <v>18.41</v>
      </c>
      <c r="H80" s="36">
        <f>SUM(H71:H79)</f>
        <v>19.854099999999999</v>
      </c>
      <c r="I80" s="36">
        <f>SUM(I71:I79)</f>
        <v>62.927999999999997</v>
      </c>
      <c r="J80" s="36">
        <f>SUM(J71:J79)</f>
        <v>508.90999999999997</v>
      </c>
      <c r="K80" s="37"/>
      <c r="L80" s="36">
        <f>SUM(L71:L79)</f>
        <v>94.82</v>
      </c>
    </row>
    <row r="81" spans="1:12" ht="15.75" customHeight="1">
      <c r="A81" s="41">
        <f>A63</f>
        <v>1</v>
      </c>
      <c r="B81" s="42">
        <f>B63</f>
        <v>4</v>
      </c>
      <c r="C81" s="63" t="s">
        <v>37</v>
      </c>
      <c r="D81" s="64"/>
      <c r="E81" s="43"/>
      <c r="F81" s="44">
        <f>F70+F80</f>
        <v>775</v>
      </c>
      <c r="G81" s="44">
        <f>G70+G80</f>
        <v>18.41</v>
      </c>
      <c r="H81" s="44">
        <f>H70+H80</f>
        <v>19.854099999999999</v>
      </c>
      <c r="I81" s="44">
        <f>I70+I80</f>
        <v>62.927999999999997</v>
      </c>
      <c r="J81" s="44">
        <f>J70+J80</f>
        <v>508.90999999999997</v>
      </c>
      <c r="K81" s="44"/>
      <c r="L81" s="44">
        <f>L70+L80</f>
        <v>94.82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2" t="s">
        <v>47</v>
      </c>
      <c r="F90" s="53">
        <v>60</v>
      </c>
      <c r="G90" s="53">
        <v>9.5039999999999996</v>
      </c>
      <c r="H90" s="53">
        <v>10.179</v>
      </c>
      <c r="I90" s="56">
        <v>34.832999999999998</v>
      </c>
      <c r="J90" s="53">
        <v>75.87</v>
      </c>
      <c r="K90" s="29"/>
      <c r="L90" s="28">
        <v>14.4</v>
      </c>
    </row>
    <row r="91" spans="1:12" ht="15">
      <c r="A91" s="23"/>
      <c r="B91" s="24"/>
      <c r="C91" s="25"/>
      <c r="D91" s="30" t="s">
        <v>31</v>
      </c>
      <c r="E91" s="51" t="s">
        <v>61</v>
      </c>
      <c r="F91" s="54">
        <v>250</v>
      </c>
      <c r="G91" s="54">
        <v>2.3079999999999998</v>
      </c>
      <c r="H91" s="54">
        <v>5.0618999999999996</v>
      </c>
      <c r="I91" s="55">
        <v>15.920999999999999</v>
      </c>
      <c r="J91" s="54">
        <v>118.5</v>
      </c>
      <c r="K91" s="29">
        <v>35</v>
      </c>
      <c r="L91" s="28">
        <v>12.44</v>
      </c>
    </row>
    <row r="92" spans="1:12" ht="15">
      <c r="A92" s="23"/>
      <c r="B92" s="24"/>
      <c r="C92" s="25"/>
      <c r="D92" s="30" t="s">
        <v>32</v>
      </c>
      <c r="E92" s="51" t="s">
        <v>62</v>
      </c>
      <c r="F92" s="54">
        <v>150</v>
      </c>
      <c r="G92" s="54">
        <v>20.25</v>
      </c>
      <c r="H92" s="54">
        <v>8.9933999999999994</v>
      </c>
      <c r="I92" s="55">
        <v>36.523000000000003</v>
      </c>
      <c r="J92" s="54">
        <v>354.64</v>
      </c>
      <c r="K92" s="29">
        <v>44</v>
      </c>
      <c r="L92" s="28">
        <v>84.42</v>
      </c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35</v>
      </c>
      <c r="E95" s="51" t="s">
        <v>45</v>
      </c>
      <c r="F95" s="28">
        <v>25</v>
      </c>
      <c r="G95" s="28">
        <v>2</v>
      </c>
      <c r="H95" s="28">
        <v>0</v>
      </c>
      <c r="I95" s="28">
        <v>12</v>
      </c>
      <c r="J95" s="28">
        <v>59</v>
      </c>
      <c r="K95" s="29"/>
      <c r="L95" s="28">
        <v>1.85</v>
      </c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 t="s">
        <v>34</v>
      </c>
      <c r="E97" s="51" t="s">
        <v>50</v>
      </c>
      <c r="F97" s="28">
        <v>200</v>
      </c>
      <c r="G97" s="28">
        <v>57</v>
      </c>
      <c r="H97" s="28">
        <v>25</v>
      </c>
      <c r="I97" s="28">
        <v>5</v>
      </c>
      <c r="J97" s="28">
        <v>67</v>
      </c>
      <c r="K97" s="29">
        <v>5</v>
      </c>
      <c r="L97" s="28">
        <v>8.83</v>
      </c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685</v>
      </c>
      <c r="G99" s="36">
        <f>SUM(G90:G98)</f>
        <v>91.061999999999998</v>
      </c>
      <c r="H99" s="36">
        <f>SUM(H90:H98)</f>
        <v>49.234299999999998</v>
      </c>
      <c r="I99" s="36">
        <f>SUM(I90:I98)</f>
        <v>104.277</v>
      </c>
      <c r="J99" s="36">
        <f>SUM(J90:J98)</f>
        <v>675.01</v>
      </c>
      <c r="K99" s="37"/>
      <c r="L99" s="36">
        <f>SUM(L90:L98)</f>
        <v>121.94</v>
      </c>
    </row>
    <row r="100" spans="1:12" ht="15.75" customHeight="1">
      <c r="A100" s="41">
        <f>A82</f>
        <v>1</v>
      </c>
      <c r="B100" s="42">
        <f>B82</f>
        <v>5</v>
      </c>
      <c r="C100" s="63" t="s">
        <v>37</v>
      </c>
      <c r="D100" s="64"/>
      <c r="E100" s="43"/>
      <c r="F100" s="44">
        <f>F89+F99</f>
        <v>685</v>
      </c>
      <c r="G100" s="44">
        <f>G89+G99</f>
        <v>91.061999999999998</v>
      </c>
      <c r="H100" s="44">
        <f>H89+H99</f>
        <v>49.234299999999998</v>
      </c>
      <c r="I100" s="44">
        <f>I89+I99</f>
        <v>104.277</v>
      </c>
      <c r="J100" s="44">
        <f>J89+J99</f>
        <v>675.01</v>
      </c>
      <c r="K100" s="44"/>
      <c r="L100" s="44">
        <f>L89+L99</f>
        <v>121.94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2" t="s">
        <v>63</v>
      </c>
      <c r="F109" s="53">
        <v>60</v>
      </c>
      <c r="G109" s="53">
        <v>0.4</v>
      </c>
      <c r="H109" s="53">
        <v>0.05</v>
      </c>
      <c r="I109" s="56">
        <v>0.85</v>
      </c>
      <c r="J109" s="53">
        <v>6.5</v>
      </c>
      <c r="K109" s="29"/>
      <c r="L109" s="28">
        <v>22.85</v>
      </c>
    </row>
    <row r="110" spans="1:12" ht="15">
      <c r="A110" s="23"/>
      <c r="B110" s="24"/>
      <c r="C110" s="25"/>
      <c r="D110" s="30" t="s">
        <v>31</v>
      </c>
      <c r="E110" s="51" t="s">
        <v>64</v>
      </c>
      <c r="F110" s="54">
        <v>250</v>
      </c>
      <c r="G110" s="54">
        <v>9.11</v>
      </c>
      <c r="H110" s="54">
        <v>8.7079000000000004</v>
      </c>
      <c r="I110" s="55">
        <v>43.466999999999999</v>
      </c>
      <c r="J110" s="54">
        <v>136.69999999999999</v>
      </c>
      <c r="K110" s="29">
        <v>51</v>
      </c>
      <c r="L110" s="28">
        <v>19.45</v>
      </c>
    </row>
    <row r="111" spans="1:12" ht="15">
      <c r="A111" s="23"/>
      <c r="B111" s="24"/>
      <c r="C111" s="25"/>
      <c r="D111" s="30" t="s">
        <v>32</v>
      </c>
      <c r="E111" s="51" t="s">
        <v>65</v>
      </c>
      <c r="F111" s="54">
        <v>90</v>
      </c>
      <c r="G111" s="54">
        <v>9.85</v>
      </c>
      <c r="H111" s="54">
        <v>12.755000000000001</v>
      </c>
      <c r="I111" s="55">
        <v>11.36</v>
      </c>
      <c r="J111" s="54">
        <v>209.12</v>
      </c>
      <c r="K111" s="29">
        <v>33</v>
      </c>
      <c r="L111" s="28">
        <v>37.659999999999997</v>
      </c>
    </row>
    <row r="112" spans="1:12" ht="15">
      <c r="A112" s="23"/>
      <c r="B112" s="24"/>
      <c r="C112" s="25"/>
      <c r="D112" s="30" t="s">
        <v>33</v>
      </c>
      <c r="E112" s="51" t="s">
        <v>66</v>
      </c>
      <c r="F112" s="54">
        <v>187.54</v>
      </c>
      <c r="G112" s="54">
        <v>4.4000000000000004</v>
      </c>
      <c r="H112" s="54">
        <v>3.9321000000000002</v>
      </c>
      <c r="I112" s="55">
        <v>27.33</v>
      </c>
      <c r="J112" s="54">
        <v>187.54</v>
      </c>
      <c r="K112" s="29">
        <v>9</v>
      </c>
      <c r="L112" s="28">
        <v>7.16</v>
      </c>
    </row>
    <row r="113" spans="1:12" ht="1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>
      <c r="A114" s="23"/>
      <c r="B114" s="24"/>
      <c r="C114" s="25"/>
      <c r="D114" s="30" t="s">
        <v>35</v>
      </c>
      <c r="E114" s="51" t="s">
        <v>45</v>
      </c>
      <c r="F114" s="28">
        <v>25</v>
      </c>
      <c r="G114" s="28">
        <v>2</v>
      </c>
      <c r="H114" s="28">
        <v>0</v>
      </c>
      <c r="I114" s="28">
        <v>12</v>
      </c>
      <c r="J114" s="28">
        <v>59</v>
      </c>
      <c r="K114" s="29"/>
      <c r="L114" s="28">
        <v>1.85</v>
      </c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 t="s">
        <v>34</v>
      </c>
      <c r="E116" s="51" t="s">
        <v>46</v>
      </c>
      <c r="F116" s="28">
        <v>200</v>
      </c>
      <c r="G116" s="28">
        <v>0</v>
      </c>
      <c r="H116" s="28">
        <v>0</v>
      </c>
      <c r="I116" s="28">
        <v>14</v>
      </c>
      <c r="J116" s="28">
        <v>56</v>
      </c>
      <c r="K116" s="29">
        <v>49</v>
      </c>
      <c r="L116" s="28">
        <v>33.32</v>
      </c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812.54</v>
      </c>
      <c r="G118" s="36">
        <f>SUM(G109:G117)</f>
        <v>25.759999999999998</v>
      </c>
      <c r="H118" s="36">
        <f>SUM(H109:H117)</f>
        <v>25.445</v>
      </c>
      <c r="I118" s="36">
        <f>SUM(I109:I117)</f>
        <v>109.00700000000001</v>
      </c>
      <c r="J118" s="36">
        <f>SUM(J109:J117)</f>
        <v>654.86</v>
      </c>
      <c r="K118" s="37"/>
      <c r="L118" s="36">
        <f>SUM(L109:L117)</f>
        <v>122.28999999999999</v>
      </c>
    </row>
    <row r="119" spans="1:12">
      <c r="A119" s="41">
        <f>A101</f>
        <v>2</v>
      </c>
      <c r="B119" s="42">
        <f>B101</f>
        <v>1</v>
      </c>
      <c r="C119" s="63" t="s">
        <v>37</v>
      </c>
      <c r="D119" s="64"/>
      <c r="E119" s="43"/>
      <c r="F119" s="44">
        <f>F108+F118</f>
        <v>812.54</v>
      </c>
      <c r="G119" s="44">
        <f>G108+G118</f>
        <v>25.759999999999998</v>
      </c>
      <c r="H119" s="44">
        <f>H108+H118</f>
        <v>25.445</v>
      </c>
      <c r="I119" s="44">
        <f>I108+I118</f>
        <v>109.00700000000001</v>
      </c>
      <c r="J119" s="44">
        <f>J108+J118</f>
        <v>654.86</v>
      </c>
      <c r="K119" s="44"/>
      <c r="L119" s="44">
        <f>L108+L118</f>
        <v>122.28999999999999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52" t="s">
        <v>47</v>
      </c>
      <c r="F128" s="53">
        <v>60</v>
      </c>
      <c r="G128" s="53">
        <v>9.5039999999999996</v>
      </c>
      <c r="H128" s="53">
        <v>10.179</v>
      </c>
      <c r="I128" s="56">
        <v>34.832999999999998</v>
      </c>
      <c r="J128" s="53">
        <v>75.87</v>
      </c>
      <c r="K128" s="29"/>
      <c r="L128" s="28">
        <v>14.4</v>
      </c>
    </row>
    <row r="129" spans="1:12" ht="15">
      <c r="A129" s="45"/>
      <c r="B129" s="24"/>
      <c r="C129" s="25"/>
      <c r="D129" s="30" t="s">
        <v>31</v>
      </c>
      <c r="E129" s="51" t="s">
        <v>67</v>
      </c>
      <c r="F129" s="54">
        <v>250</v>
      </c>
      <c r="G129" s="54">
        <v>4.1189999999999998</v>
      </c>
      <c r="H129" s="54">
        <v>4.7893999999999997</v>
      </c>
      <c r="I129" s="55">
        <v>27.407</v>
      </c>
      <c r="J129" s="54">
        <v>169.2</v>
      </c>
      <c r="K129" s="29">
        <v>7</v>
      </c>
      <c r="L129" s="28">
        <v>27.52</v>
      </c>
    </row>
    <row r="130" spans="1:12" ht="15">
      <c r="A130" s="45"/>
      <c r="B130" s="24"/>
      <c r="C130" s="25"/>
      <c r="D130" s="30" t="s">
        <v>32</v>
      </c>
      <c r="E130" s="51" t="s">
        <v>68</v>
      </c>
      <c r="F130" s="54">
        <v>90</v>
      </c>
      <c r="G130" s="54">
        <v>10.89</v>
      </c>
      <c r="H130" s="54">
        <v>15.31</v>
      </c>
      <c r="I130" s="55">
        <v>13.151</v>
      </c>
      <c r="J130" s="54">
        <v>234.6</v>
      </c>
      <c r="K130" s="29" t="s">
        <v>81</v>
      </c>
      <c r="L130" s="28">
        <v>48.69</v>
      </c>
    </row>
    <row r="131" spans="1:12" ht="15">
      <c r="A131" s="45"/>
      <c r="B131" s="24"/>
      <c r="C131" s="25"/>
      <c r="D131" s="30" t="s">
        <v>33</v>
      </c>
      <c r="E131" s="51" t="s">
        <v>69</v>
      </c>
      <c r="F131" s="54">
        <v>150</v>
      </c>
      <c r="G131" s="54">
        <v>4.32</v>
      </c>
      <c r="H131" s="54">
        <v>4.0788000000000002</v>
      </c>
      <c r="I131" s="55">
        <v>29.558</v>
      </c>
      <c r="J131" s="54">
        <v>172.2</v>
      </c>
      <c r="K131" s="29">
        <v>18</v>
      </c>
      <c r="L131" s="28">
        <v>6.7</v>
      </c>
    </row>
    <row r="132" spans="1:12" ht="1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45"/>
      <c r="B133" s="24"/>
      <c r="C133" s="25"/>
      <c r="D133" s="30" t="s">
        <v>35</v>
      </c>
      <c r="E133" s="51" t="s">
        <v>45</v>
      </c>
      <c r="F133" s="28">
        <v>25</v>
      </c>
      <c r="G133" s="28">
        <v>2</v>
      </c>
      <c r="H133" s="28">
        <v>0</v>
      </c>
      <c r="I133" s="28">
        <v>12</v>
      </c>
      <c r="J133" s="28">
        <v>59</v>
      </c>
      <c r="K133" s="29"/>
      <c r="L133" s="28">
        <v>1.85</v>
      </c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 t="s">
        <v>34</v>
      </c>
      <c r="E135" s="51" t="s">
        <v>70</v>
      </c>
      <c r="F135" s="28">
        <v>200</v>
      </c>
      <c r="G135" s="28">
        <v>0</v>
      </c>
      <c r="H135" s="28">
        <v>0</v>
      </c>
      <c r="I135" s="28">
        <v>23</v>
      </c>
      <c r="J135" s="28">
        <v>95</v>
      </c>
      <c r="K135" s="29">
        <v>56</v>
      </c>
      <c r="L135" s="28">
        <v>8.8000000000000007</v>
      </c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775</v>
      </c>
      <c r="G137" s="36">
        <f>SUM(G128:G136)</f>
        <v>30.832999999999998</v>
      </c>
      <c r="H137" s="36">
        <f>SUM(H128:H136)</f>
        <v>34.357199999999999</v>
      </c>
      <c r="I137" s="36">
        <f>SUM(I128:I136)</f>
        <v>139.94899999999998</v>
      </c>
      <c r="J137" s="36">
        <f>SUM(J128:J136)</f>
        <v>805.86999999999989</v>
      </c>
      <c r="K137" s="37"/>
      <c r="L137" s="36">
        <f>SUM(L128:L136)</f>
        <v>107.96</v>
      </c>
    </row>
    <row r="138" spans="1:12">
      <c r="A138" s="47">
        <f>A120</f>
        <v>2</v>
      </c>
      <c r="B138" s="47">
        <f>B120</f>
        <v>2</v>
      </c>
      <c r="C138" s="63" t="s">
        <v>37</v>
      </c>
      <c r="D138" s="64"/>
      <c r="E138" s="43"/>
      <c r="F138" s="44">
        <f>F127+F137</f>
        <v>775</v>
      </c>
      <c r="G138" s="44">
        <f>G127+G137</f>
        <v>30.832999999999998</v>
      </c>
      <c r="H138" s="44">
        <f>H127+H137</f>
        <v>34.357199999999999</v>
      </c>
      <c r="I138" s="44">
        <f>I127+I137</f>
        <v>139.94899999999998</v>
      </c>
      <c r="J138" s="44">
        <f>J127+J137</f>
        <v>805.86999999999989</v>
      </c>
      <c r="K138" s="44"/>
      <c r="L138" s="44">
        <f>L127+L137</f>
        <v>107.96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2" t="s">
        <v>71</v>
      </c>
      <c r="F147" s="53">
        <v>60</v>
      </c>
      <c r="G147" s="53">
        <v>0.71499999999999997</v>
      </c>
      <c r="H147" s="53">
        <v>10.045</v>
      </c>
      <c r="I147" s="56">
        <v>3.7949999999999999</v>
      </c>
      <c r="J147" s="53">
        <v>109.15</v>
      </c>
      <c r="K147" s="29">
        <v>58</v>
      </c>
      <c r="L147" s="28">
        <v>3.57</v>
      </c>
    </row>
    <row r="148" spans="1:12" ht="15">
      <c r="A148" s="23"/>
      <c r="B148" s="24"/>
      <c r="C148" s="25"/>
      <c r="D148" s="30" t="s">
        <v>31</v>
      </c>
      <c r="E148" s="51" t="s">
        <v>72</v>
      </c>
      <c r="F148" s="54">
        <v>250</v>
      </c>
      <c r="G148" s="54">
        <v>2.1779999999999999</v>
      </c>
      <c r="H148" s="54">
        <v>2.5760000000000001</v>
      </c>
      <c r="I148" s="55">
        <v>16.38</v>
      </c>
      <c r="J148" s="54">
        <v>97.4</v>
      </c>
      <c r="K148" s="29" t="s">
        <v>82</v>
      </c>
      <c r="L148" s="28">
        <v>50.13</v>
      </c>
    </row>
    <row r="149" spans="1:12" ht="15">
      <c r="A149" s="23"/>
      <c r="B149" s="24"/>
      <c r="C149" s="25"/>
      <c r="D149" s="30" t="s">
        <v>32</v>
      </c>
      <c r="E149" s="51" t="s">
        <v>73</v>
      </c>
      <c r="F149" s="54">
        <v>90</v>
      </c>
      <c r="G149" s="54">
        <v>9.1920000000000002</v>
      </c>
      <c r="H149" s="54">
        <v>10.79</v>
      </c>
      <c r="I149" s="55">
        <v>10.71</v>
      </c>
      <c r="J149" s="54">
        <v>176.82</v>
      </c>
      <c r="K149" s="29">
        <v>54</v>
      </c>
      <c r="L149" s="28">
        <v>36.659999999999997</v>
      </c>
    </row>
    <row r="150" spans="1:12" ht="15">
      <c r="A150" s="23"/>
      <c r="B150" s="24"/>
      <c r="C150" s="25"/>
      <c r="D150" s="30" t="s">
        <v>33</v>
      </c>
      <c r="E150" s="51" t="s">
        <v>44</v>
      </c>
      <c r="F150" s="54">
        <v>200</v>
      </c>
      <c r="G150" s="54">
        <v>3.6040000000000001</v>
      </c>
      <c r="H150" s="54">
        <v>4.7809999999999997</v>
      </c>
      <c r="I150" s="55">
        <v>36.442999999999998</v>
      </c>
      <c r="J150" s="54">
        <v>203.32</v>
      </c>
      <c r="K150" s="29">
        <v>48</v>
      </c>
      <c r="L150" s="28">
        <v>16.22</v>
      </c>
    </row>
    <row r="151" spans="1:12" ht="1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23"/>
      <c r="B152" s="24"/>
      <c r="C152" s="25"/>
      <c r="D152" s="30" t="s">
        <v>35</v>
      </c>
      <c r="E152" s="51" t="s">
        <v>45</v>
      </c>
      <c r="F152" s="28">
        <v>25</v>
      </c>
      <c r="G152" s="28">
        <v>2</v>
      </c>
      <c r="H152" s="28"/>
      <c r="I152" s="28">
        <v>12</v>
      </c>
      <c r="J152" s="28">
        <v>59</v>
      </c>
      <c r="K152" s="29"/>
      <c r="L152" s="28">
        <v>1.85</v>
      </c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 t="s">
        <v>34</v>
      </c>
      <c r="E154" s="51" t="s">
        <v>74</v>
      </c>
      <c r="F154" s="28">
        <v>200</v>
      </c>
      <c r="G154" s="28">
        <v>28</v>
      </c>
      <c r="H154" s="28"/>
      <c r="I154" s="28"/>
      <c r="J154" s="28">
        <v>13</v>
      </c>
      <c r="K154" s="29">
        <v>2</v>
      </c>
      <c r="L154" s="28">
        <v>2.92</v>
      </c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825</v>
      </c>
      <c r="G156" s="36">
        <f>SUM(G147:G155)</f>
        <v>45.689</v>
      </c>
      <c r="H156" s="36">
        <f>SUM(H147:H155)</f>
        <v>28.192</v>
      </c>
      <c r="I156" s="36">
        <f>SUM(I147:I155)</f>
        <v>79.328000000000003</v>
      </c>
      <c r="J156" s="36">
        <f>SUM(J147:J155)</f>
        <v>658.69</v>
      </c>
      <c r="K156" s="37"/>
      <c r="L156" s="36">
        <f>SUM(L147:L155)</f>
        <v>111.35</v>
      </c>
    </row>
    <row r="157" spans="1:12">
      <c r="A157" s="41">
        <f>A139</f>
        <v>2</v>
      </c>
      <c r="B157" s="42">
        <f>B139</f>
        <v>3</v>
      </c>
      <c r="C157" s="63" t="s">
        <v>37</v>
      </c>
      <c r="D157" s="64"/>
      <c r="E157" s="43"/>
      <c r="F157" s="44">
        <f>F146+F156</f>
        <v>825</v>
      </c>
      <c r="G157" s="44">
        <f>G146+G156</f>
        <v>45.689</v>
      </c>
      <c r="H157" s="44">
        <f>H146+H156</f>
        <v>28.192</v>
      </c>
      <c r="I157" s="44">
        <f>I146+I156</f>
        <v>79.328000000000003</v>
      </c>
      <c r="J157" s="44">
        <f>J146+J156</f>
        <v>658.69</v>
      </c>
      <c r="K157" s="44"/>
      <c r="L157" s="44">
        <f>L146+L156</f>
        <v>111.35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52" t="s">
        <v>75</v>
      </c>
      <c r="F166" s="53">
        <v>60</v>
      </c>
      <c r="G166" s="53">
        <v>1.508</v>
      </c>
      <c r="H166" s="53">
        <v>1.0207999999999999</v>
      </c>
      <c r="I166" s="56">
        <v>8.0675000000000008</v>
      </c>
      <c r="J166" s="53">
        <v>5.5</v>
      </c>
      <c r="K166" s="29">
        <v>36</v>
      </c>
      <c r="L166" s="28">
        <v>9</v>
      </c>
    </row>
    <row r="167" spans="1:12" ht="15">
      <c r="A167" s="23"/>
      <c r="B167" s="24"/>
      <c r="C167" s="25"/>
      <c r="D167" s="30" t="s">
        <v>31</v>
      </c>
      <c r="E167" s="51" t="s">
        <v>76</v>
      </c>
      <c r="F167" s="54">
        <v>250</v>
      </c>
      <c r="G167" s="54">
        <v>1.754</v>
      </c>
      <c r="H167" s="54">
        <v>4.5716000000000001</v>
      </c>
      <c r="I167" s="55">
        <v>8.3082999999999991</v>
      </c>
      <c r="J167" s="54">
        <v>81.39</v>
      </c>
      <c r="K167" s="29">
        <v>53</v>
      </c>
      <c r="L167" s="28">
        <v>15.64</v>
      </c>
    </row>
    <row r="168" spans="1:12" ht="15">
      <c r="A168" s="23"/>
      <c r="B168" s="24"/>
      <c r="C168" s="25"/>
      <c r="D168" s="30" t="s">
        <v>32</v>
      </c>
      <c r="E168" s="51" t="s">
        <v>77</v>
      </c>
      <c r="F168" s="54">
        <v>90</v>
      </c>
      <c r="G168" s="54">
        <v>10.06</v>
      </c>
      <c r="H168" s="54">
        <v>18.863</v>
      </c>
      <c r="I168" s="55">
        <v>10.67</v>
      </c>
      <c r="J168" s="54">
        <v>252.69</v>
      </c>
      <c r="K168" s="29">
        <v>55</v>
      </c>
      <c r="L168" s="28">
        <v>10.54</v>
      </c>
    </row>
    <row r="169" spans="1:12" ht="15">
      <c r="A169" s="23"/>
      <c r="B169" s="24"/>
      <c r="C169" s="25"/>
      <c r="D169" s="30" t="s">
        <v>33</v>
      </c>
      <c r="E169" s="51" t="s">
        <v>78</v>
      </c>
      <c r="F169" s="54">
        <v>150</v>
      </c>
      <c r="G169" s="54">
        <v>3.0640000000000001</v>
      </c>
      <c r="H169" s="54">
        <v>4.4344999999999999</v>
      </c>
      <c r="I169" s="55">
        <v>20.047999999999998</v>
      </c>
      <c r="J169" s="54">
        <v>132.30000000000001</v>
      </c>
      <c r="K169" s="29">
        <v>20</v>
      </c>
      <c r="L169" s="28">
        <v>14.05</v>
      </c>
    </row>
    <row r="170" spans="1:12" ht="1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23"/>
      <c r="B171" s="24"/>
      <c r="C171" s="25"/>
      <c r="D171" s="30" t="s">
        <v>35</v>
      </c>
      <c r="E171" s="51" t="s">
        <v>45</v>
      </c>
      <c r="F171" s="28">
        <v>25</v>
      </c>
      <c r="G171" s="28">
        <v>2</v>
      </c>
      <c r="H171" s="28">
        <v>0</v>
      </c>
      <c r="I171" s="28">
        <v>12</v>
      </c>
      <c r="J171" s="28">
        <v>59</v>
      </c>
      <c r="K171" s="29"/>
      <c r="L171" s="28">
        <v>1.85</v>
      </c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 t="s">
        <v>34</v>
      </c>
      <c r="E173" s="51" t="s">
        <v>46</v>
      </c>
      <c r="F173" s="28">
        <v>200</v>
      </c>
      <c r="G173" s="28">
        <v>0</v>
      </c>
      <c r="H173" s="28">
        <v>0</v>
      </c>
      <c r="I173" s="28">
        <v>14</v>
      </c>
      <c r="J173" s="28">
        <v>56</v>
      </c>
      <c r="K173" s="29">
        <v>49</v>
      </c>
      <c r="L173" s="28">
        <v>33.32</v>
      </c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775</v>
      </c>
      <c r="G175" s="36">
        <f>SUM(G166:G174)</f>
        <v>18.386000000000003</v>
      </c>
      <c r="H175" s="36">
        <f>SUM(H166:H174)</f>
        <v>28.889899999999997</v>
      </c>
      <c r="I175" s="36">
        <f>SUM(I166:I174)</f>
        <v>73.093800000000002</v>
      </c>
      <c r="J175" s="36">
        <f>SUM(J166:J174)</f>
        <v>586.88</v>
      </c>
      <c r="K175" s="37"/>
      <c r="L175" s="36">
        <f>SUM(L166:L174)</f>
        <v>84.4</v>
      </c>
    </row>
    <row r="176" spans="1:12">
      <c r="A176" s="41">
        <f>A158</f>
        <v>2</v>
      </c>
      <c r="B176" s="42">
        <f>B158</f>
        <v>4</v>
      </c>
      <c r="C176" s="63" t="s">
        <v>37</v>
      </c>
      <c r="D176" s="64"/>
      <c r="E176" s="43"/>
      <c r="F176" s="44">
        <f>F165+F175</f>
        <v>775</v>
      </c>
      <c r="G176" s="44">
        <f>G165+G175</f>
        <v>18.386000000000003</v>
      </c>
      <c r="H176" s="44">
        <f>H165+H175</f>
        <v>28.889899999999997</v>
      </c>
      <c r="I176" s="44">
        <f>I165+I175</f>
        <v>73.093800000000002</v>
      </c>
      <c r="J176" s="44">
        <f>J165+J175</f>
        <v>586.88</v>
      </c>
      <c r="K176" s="44"/>
      <c r="L176" s="44">
        <f>L165+L175</f>
        <v>84.4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52" t="s">
        <v>47</v>
      </c>
      <c r="F185" s="53">
        <v>60</v>
      </c>
      <c r="G185" s="53">
        <v>9.5039999999999996</v>
      </c>
      <c r="H185" s="53">
        <v>10.179</v>
      </c>
      <c r="I185" s="56">
        <v>34.832999999999998</v>
      </c>
      <c r="J185" s="53">
        <v>75.87</v>
      </c>
      <c r="K185" s="29"/>
      <c r="L185" s="28">
        <v>14.4</v>
      </c>
    </row>
    <row r="186" spans="1:12" ht="15">
      <c r="A186" s="23"/>
      <c r="B186" s="24"/>
      <c r="C186" s="25"/>
      <c r="D186" s="30" t="s">
        <v>31</v>
      </c>
      <c r="E186" s="51" t="s">
        <v>79</v>
      </c>
      <c r="F186" s="54">
        <v>250</v>
      </c>
      <c r="G186" s="54">
        <v>1.4179999999999999</v>
      </c>
      <c r="H186" s="54">
        <v>0.89829999999999999</v>
      </c>
      <c r="I186" s="55">
        <v>7.3414000000000001</v>
      </c>
      <c r="J186" s="54">
        <v>109.9</v>
      </c>
      <c r="K186" s="29">
        <v>41</v>
      </c>
      <c r="L186" s="28">
        <v>11.12</v>
      </c>
    </row>
    <row r="187" spans="1:12" ht="15">
      <c r="A187" s="23"/>
      <c r="B187" s="24"/>
      <c r="C187" s="25"/>
      <c r="D187" s="30" t="s">
        <v>32</v>
      </c>
      <c r="E187" s="51" t="s">
        <v>62</v>
      </c>
      <c r="F187" s="54">
        <v>150</v>
      </c>
      <c r="G187" s="54">
        <v>17.260000000000002</v>
      </c>
      <c r="H187" s="54">
        <v>10.143000000000001</v>
      </c>
      <c r="I187" s="55">
        <v>45.05</v>
      </c>
      <c r="J187" s="54">
        <v>352.23</v>
      </c>
      <c r="K187" s="29">
        <v>44</v>
      </c>
      <c r="L187" s="28">
        <v>84.42</v>
      </c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35</v>
      </c>
      <c r="E190" s="51" t="s">
        <v>45</v>
      </c>
      <c r="F190" s="28">
        <v>25</v>
      </c>
      <c r="G190" s="28">
        <v>2</v>
      </c>
      <c r="H190" s="28">
        <v>0</v>
      </c>
      <c r="I190" s="28">
        <v>12</v>
      </c>
      <c r="J190" s="28">
        <v>59</v>
      </c>
      <c r="K190" s="29"/>
      <c r="L190" s="28">
        <v>1.85</v>
      </c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 t="s">
        <v>34</v>
      </c>
      <c r="E192" s="51" t="s">
        <v>80</v>
      </c>
      <c r="F192" s="28">
        <v>200</v>
      </c>
      <c r="G192" s="28">
        <v>0</v>
      </c>
      <c r="H192" s="28">
        <v>1</v>
      </c>
      <c r="I192" s="28">
        <v>16</v>
      </c>
      <c r="J192" s="28">
        <v>76</v>
      </c>
      <c r="K192" s="29">
        <v>45</v>
      </c>
      <c r="L192" s="28">
        <v>9.8000000000000007</v>
      </c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685</v>
      </c>
      <c r="G194" s="36">
        <f>SUM(G185:G193)</f>
        <v>30.182000000000002</v>
      </c>
      <c r="H194" s="36">
        <f>SUM(H185:H193)</f>
        <v>22.220300000000002</v>
      </c>
      <c r="I194" s="36">
        <f>SUM(I185:I193)</f>
        <v>115.2244</v>
      </c>
      <c r="J194" s="36">
        <f>SUM(J185:J193)</f>
        <v>673</v>
      </c>
      <c r="K194" s="37"/>
      <c r="L194" s="36">
        <f>SUM(L185:L193)</f>
        <v>121.58999999999999</v>
      </c>
    </row>
    <row r="195" spans="1:12">
      <c r="A195" s="41">
        <f>A177</f>
        <v>2</v>
      </c>
      <c r="B195" s="42">
        <f>B177</f>
        <v>5</v>
      </c>
      <c r="C195" s="63" t="s">
        <v>37</v>
      </c>
      <c r="D195" s="64"/>
      <c r="E195" s="43"/>
      <c r="F195" s="44">
        <f>F184+F194</f>
        <v>685</v>
      </c>
      <c r="G195" s="44">
        <f>G184+G194</f>
        <v>30.182000000000002</v>
      </c>
      <c r="H195" s="44">
        <f>H184+H194</f>
        <v>22.220300000000002</v>
      </c>
      <c r="I195" s="44">
        <f>I184+I194</f>
        <v>115.2244</v>
      </c>
      <c r="J195" s="44">
        <f>J184+J194</f>
        <v>673</v>
      </c>
      <c r="K195" s="44"/>
      <c r="L195" s="44">
        <f>L184+L194</f>
        <v>121.58999999999999</v>
      </c>
    </row>
    <row r="196" spans="1:12">
      <c r="A196" s="48"/>
      <c r="B196" s="49"/>
      <c r="C196" s="65" t="s">
        <v>38</v>
      </c>
      <c r="D196" s="66"/>
      <c r="E196" s="67"/>
      <c r="F196" s="50">
        <f>(F24+F43+F62+F81+F100+F119+F138+F157+F176+F195)/(IF(F24=0, 0, 1)+IF(F43=0, 0, 1)+IF(F62=0, 0, 1)+IF(F81=0, 0, 1)+IF(F100=0, 0, 1)+IF(F119=0, 0, 1)+IF(F138=0, 0, 1)+IF(F157=0, 0, 1)+IF(F176=0, 0, 1)+IF(F195=0, 0, 1))</f>
        <v>744.75400000000002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38.779600000000002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31.014240000000001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103.61142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660.00700000000006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104.23799999999999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Admin</cp:lastModifiedBy>
  <dcterms:created xsi:type="dcterms:W3CDTF">2023-10-18T07:01:59Z</dcterms:created>
  <dcterms:modified xsi:type="dcterms:W3CDTF">2024-04-19T13:46:38Z</dcterms:modified>
</cp:coreProperties>
</file>